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<sst xmlns="http://schemas.openxmlformats.org/spreadsheetml/2006/main" count="82" uniqueCount="78">
  <si>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Naziv prihoda</t>
  </si>
  <si>
    <t>Konto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</si>
  <si>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</si>
  <si>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</si>
  <si>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</si>
  <si>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</si>
  <si>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</si>
  <si>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</si>
  <si>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</si>
  <si>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</si>
  <si>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</si>
  <si>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dostava ručkova</t>
  </si>
  <si>
    <t>%</t>
  </si>
  <si>
    <t>REKAPITULACIJA TROŠKOVA</t>
  </si>
  <si>
    <t>Materijalni rashodi</t>
  </si>
  <si>
    <t>Ravnateljica</t>
  </si>
  <si>
    <t>Ružica Čakširan, dipl.pol.</t>
  </si>
  <si>
    <t>Prihodi za nefinancijsku</t>
  </si>
  <si>
    <t>Donacije</t>
  </si>
  <si>
    <t>manjak</t>
  </si>
  <si>
    <t>Učešće grada u projektu Dnevni boravak 3+2</t>
  </si>
  <si>
    <t>MANJAK PRIHODA POSLOVANJA</t>
  </si>
  <si>
    <t>Prihodi za rashode poslovanja</t>
  </si>
  <si>
    <t>Prihodi nadležnog proračuna-otplata</t>
  </si>
  <si>
    <t>MANJAK PRIMITKA OD FINANC.IMOVINE</t>
  </si>
  <si>
    <t>usluga pranja veša</t>
  </si>
  <si>
    <t>MANJAK PRIHODA OD NEFINANCIJSKE IMOVINE</t>
  </si>
  <si>
    <t>MANJAK PRIMITKA OD FINANCIJSKE IMOVINE</t>
  </si>
  <si>
    <t>U okviru ove kategorije, znatno povećanje troškova u odnosu na prošlu godinu vidljivo je na kontu:</t>
  </si>
  <si>
    <t>opskrbnine</t>
  </si>
  <si>
    <t>Temeljem cjelokupnog financijskog plana Doma za 2020. godinu, ostvarenje je slijedeće:</t>
  </si>
  <si>
    <t>kredita-glavnica</t>
  </si>
  <si>
    <t>2020.</t>
  </si>
  <si>
    <t>UKUPNO</t>
  </si>
  <si>
    <t>rashodi vezani uz Projekt-Živimo s Alzheimerom</t>
  </si>
  <si>
    <t>MANJAK NEFINANCIJSKA</t>
  </si>
  <si>
    <t xml:space="preserve">MANJAK PRIHODA POSLOVANJA </t>
  </si>
  <si>
    <t>rashodi za zaposlene i hitne intervencije - proračunska sredstva</t>
  </si>
  <si>
    <t>doznaka proračunskih sredstava</t>
  </si>
  <si>
    <t>nabava opreme-Projekt: Živimo s Alzheimerom</t>
  </si>
  <si>
    <t>MANJAK PRIMITKA</t>
  </si>
  <si>
    <t>doznaka Županije za otplatu glavnice kredita</t>
  </si>
  <si>
    <t>Bilješke vezano uz ostvarenje prihoda i troškova u 2021. godini</t>
  </si>
  <si>
    <t>2021.</t>
  </si>
  <si>
    <t>Novčana pomoć poslodavcima koji zapošljavaju</t>
  </si>
  <si>
    <t>osobe s invaliditetom na području pogođenom</t>
  </si>
  <si>
    <t>potresom - 150.000,00 kn</t>
  </si>
  <si>
    <t>Smanjenje prihoda od opskrbnina rezultat je provođenja projekta financiranog iz sredstava EU pod nazivom</t>
  </si>
  <si>
    <t xml:space="preserve">Živimo s Alzheimerom. Za vrijeme trajanja projekta 14 mjesta koja ulaze u mrežu namijenjena su za </t>
  </si>
  <si>
    <t>korisnike s Alzheimerom, te za to vrijeme smještaj se ne naplaćuje.</t>
  </si>
  <si>
    <t>Zbog nastale situacije s cividom, caffe bar u sastavu doma te frizerski salon su polako počeli s radom,</t>
  </si>
  <si>
    <t>te se i prihod u skladu s time povećao u odnosu na prethodnu godinu.</t>
  </si>
  <si>
    <t>Postotak povećanja doznaka sredstava u 2021. godini u odnosu na prethodnu, rezultat je doznake sredstva</t>
  </si>
  <si>
    <t>koja su trebala biti doznačena s 31.12.2020. ali su realizirana tijekom 1. mjeseca 2021.</t>
  </si>
  <si>
    <t>Živimo s Alzheimerom, nefinancijske imovine te rate za kredit i kamatu vezano uz otplatu kredita.</t>
  </si>
  <si>
    <t>Navedena sredstva odnose se na pokriće rashoda za zaposlene, hitne intervencije, sredstva po projektu</t>
  </si>
  <si>
    <t>S isplatom plaće za 1. mjesec 2020. godine imamo povećanje proračunske osnovice za izraćun plače u</t>
  </si>
  <si>
    <t>iznosu od 4%, ali i povećanje plaće za 0,5% po godini staža.</t>
  </si>
  <si>
    <t>Na kraju proračunske godine 2020. rezultat poslovanja je slijedeći:</t>
  </si>
  <si>
    <t>VIŠAK PRIHODA PROJEKT ALZHEIMER</t>
  </si>
  <si>
    <t>VIŠAK PRIHODA PROJEKT DNEVNI CENTAR NOVSKA</t>
  </si>
  <si>
    <t xml:space="preserve">VIŠAK PRIHODA NAMJENSKI </t>
  </si>
  <si>
    <t>VIŠAK NEFINANCIJSKE</t>
  </si>
  <si>
    <t>nakon raspodjele rezultata početkom 2021. i izvršenih doznaka za 2021.</t>
  </si>
  <si>
    <t>VIŠAK PRIHODA NEFINANCIJSKA</t>
  </si>
  <si>
    <t>Odlukom Upravnog vijeća rezultat poslovanja rasporedit će se u 2022. godini</t>
  </si>
  <si>
    <t>Na početku poslovne 2021. doznačena su sredstva koja se odnose na 2020. godinu.</t>
  </si>
  <si>
    <t>Rezultat na kraju 2021.</t>
  </si>
  <si>
    <t>trošak edukacije zdravstvenih djelatnika u okviru projekta Živimo s Alzheimerom</t>
  </si>
  <si>
    <t>uređenje prostora u podrumu Doma za fizikalnu terapiju</t>
  </si>
  <si>
    <t>nabava plahti, jastuka i ručnika</t>
  </si>
  <si>
    <t>popravak konvektomata te stroja za dehidraciju ostataka hrane</t>
  </si>
  <si>
    <t>izrada elaborata</t>
  </si>
  <si>
    <t>KRAJEM 2021. RASPORED PRIHODA I TROŠKOVA JE SLJEDEĆI:</t>
  </si>
  <si>
    <t>VIŠAK PRIMITKA</t>
  </si>
  <si>
    <t>Alzheimer ZNS 2-4</t>
  </si>
  <si>
    <t>sredstva ZNS 4 i 5 projekt Novska</t>
  </si>
  <si>
    <r>
      <t xml:space="preserve">s 31.12.21. </t>
    </r>
    <r>
      <rPr>
        <b/>
        <sz val="10"/>
        <rFont val="Arial"/>
        <family val="2"/>
      </rPr>
      <t>nisu</t>
    </r>
    <r>
      <rPr>
        <sz val="10"/>
        <rFont val="Arial"/>
        <family val="2"/>
      </rPr>
      <t xml:space="preserve"> doznačena sredstva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</si>
</sst>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tabSelected="1" workbookViewId="0" topLeftCell="A104">
      <selection activeCell="F123" sqref="F123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  <col min="8" max="8" width="11.7109375" style="0" bestFit="1" customWidth="1"/>
    <col min="9" max="9" width="10.7109375" style="0" bestFit="1" customWidth="1"/>
  </cols>
  <sheetData>
    <row r="2" spans="1:7" ht="12.75">
      <c r="A2" s="26" t="s">
        <v>42</v>
      </c>
      <c r="B2" s="26"/>
      <c r="C2" s="26"/>
      <c r="D2" s="26"/>
      <c r="E2" s="26"/>
      <c r="F2" s="8"/>
      <c r="G2" s="6"/>
    </row>
    <row r="4" ht="12.75">
      <c r="A4" s="28" t="s">
        <v>30</v>
      </c>
    </row>
    <row r="7" spans="1:5" ht="12.75">
      <c r="A7" s="1" t="s">
        <v>1</v>
      </c>
      <c r="B7" s="1" t="s">
        <v>0</v>
      </c>
      <c r="C7" s="1" t="s">
        <v>32</v>
      </c>
      <c r="D7" s="1" t="s">
        <v>43</v>
      </c>
      <c r="E7" s="1" t="s">
        <v>12</v>
      </c>
    </row>
    <row r="9" spans="1:5" ht="12.75">
      <c r="A9" s="5">
        <v>633</v>
      </c>
      <c r="B9" t="s">
        <v>2</v>
      </c>
      <c r="C9" s="2">
        <v>90333</v>
      </c>
      <c r="D9" s="2">
        <v>240333</v>
      </c>
      <c r="E9" s="12">
        <f>D9/C9*100</f>
        <v>266.0522732556209</v>
      </c>
    </row>
    <row r="10" ht="12.75">
      <c r="E10" s="4"/>
    </row>
    <row r="11" spans="1:5" ht="12.75">
      <c r="A11" t="s">
        <v>20</v>
      </c>
      <c r="E11" s="4"/>
    </row>
    <row r="12" spans="1:5" ht="12.75">
      <c r="A12" t="s">
        <v>44</v>
      </c>
      <c r="E12" s="4"/>
    </row>
    <row r="13" spans="1:5" ht="12.75">
      <c r="A13" t="s">
        <v>45</v>
      </c>
      <c r="E13" s="4"/>
    </row>
    <row r="14" spans="1:5" ht="12.75">
      <c r="A14" t="s">
        <v>46</v>
      </c>
      <c r="E14" s="4"/>
    </row>
    <row r="15" ht="12.75">
      <c r="E15" s="4"/>
    </row>
    <row r="16" spans="1:5" ht="12.75">
      <c r="A16" s="5">
        <v>652</v>
      </c>
      <c r="B16" t="s">
        <v>3</v>
      </c>
      <c r="C16" s="2"/>
      <c r="D16" s="2"/>
      <c r="E16" s="13"/>
    </row>
    <row r="17" spans="2:5" ht="12.75">
      <c r="B17" t="s">
        <v>6</v>
      </c>
      <c r="C17" s="7"/>
      <c r="D17" s="2"/>
      <c r="E17" s="4"/>
    </row>
    <row r="18" spans="2:5" ht="12.75">
      <c r="B18" t="s">
        <v>7</v>
      </c>
      <c r="C18" s="2"/>
      <c r="E18" s="4"/>
    </row>
    <row r="19" spans="3:5" ht="12.75">
      <c r="C19" s="2"/>
      <c r="E19" s="4"/>
    </row>
    <row r="20" spans="2:6" ht="12.75">
      <c r="B20" s="28" t="s">
        <v>29</v>
      </c>
      <c r="C20" s="2">
        <v>7776379</v>
      </c>
      <c r="D20" s="2">
        <v>7391043.53</v>
      </c>
      <c r="E20" s="17">
        <f>D20/C20*100</f>
        <v>95.04479565617879</v>
      </c>
      <c r="F20" s="2"/>
    </row>
    <row r="21" spans="2:5" ht="12.75">
      <c r="B21" t="s">
        <v>11</v>
      </c>
      <c r="C21" s="2">
        <v>640220</v>
      </c>
      <c r="D21" s="2">
        <v>647047</v>
      </c>
      <c r="E21" s="17">
        <f>D21/C21*100</f>
        <v>101.0663521914342</v>
      </c>
    </row>
    <row r="22" spans="2:5" ht="12.75">
      <c r="B22" t="s">
        <v>25</v>
      </c>
      <c r="C22" s="2">
        <v>90</v>
      </c>
      <c r="D22" s="2">
        <v>120</v>
      </c>
      <c r="E22" s="17">
        <f>D22/C22*100</f>
        <v>133.33333333333331</v>
      </c>
    </row>
    <row r="23" spans="3:5" ht="12.75">
      <c r="C23" s="2"/>
      <c r="D23" s="2"/>
      <c r="E23" s="17"/>
    </row>
    <row r="24" spans="1:5" ht="12.75">
      <c r="A24" s="28" t="s">
        <v>47</v>
      </c>
      <c r="C24" s="2"/>
      <c r="D24" s="2"/>
      <c r="E24" s="17"/>
    </row>
    <row r="25" spans="1:5" ht="12.75">
      <c r="A25" s="28" t="s">
        <v>48</v>
      </c>
      <c r="C25" s="2"/>
      <c r="D25" s="2"/>
      <c r="E25" s="17"/>
    </row>
    <row r="26" spans="1:5" ht="12.75">
      <c r="A26" s="28" t="s">
        <v>49</v>
      </c>
      <c r="C26" s="2"/>
      <c r="D26" s="2"/>
      <c r="E26" s="17"/>
    </row>
    <row r="27" spans="1:5" ht="12.75">
      <c r="A27" s="28"/>
      <c r="C27" s="2"/>
      <c r="D27" s="2"/>
      <c r="E27" s="17"/>
    </row>
    <row r="28" spans="3:5" ht="12.75">
      <c r="C28" s="2"/>
      <c r="E28" s="4"/>
    </row>
    <row r="29" spans="1:5" ht="12.75">
      <c r="A29" s="5">
        <v>661</v>
      </c>
      <c r="B29" t="s">
        <v>4</v>
      </c>
      <c r="C29" s="3">
        <v>108516</v>
      </c>
      <c r="D29" s="3">
        <v>182583</v>
      </c>
      <c r="E29" s="9">
        <f>D29/C29*100</f>
        <v>168.25445095654098</v>
      </c>
    </row>
    <row r="30" spans="1:5" ht="12.75">
      <c r="A30" s="5"/>
      <c r="B30" t="s">
        <v>8</v>
      </c>
      <c r="C30" s="2"/>
      <c r="D30" s="3"/>
      <c r="E30" s="9"/>
    </row>
    <row r="31" spans="2:5" ht="12.75">
      <c r="B31" t="s">
        <v>9</v>
      </c>
      <c r="C31" s="2"/>
      <c r="E31" s="4"/>
    </row>
    <row r="32" spans="3:5" ht="12.75">
      <c r="C32" s="2"/>
      <c r="E32" s="4"/>
    </row>
    <row r="33" spans="1:6" ht="12.75">
      <c r="A33" t="s">
        <v>50</v>
      </c>
      <c r="C33" s="2"/>
      <c r="E33" s="4"/>
      <c r="F33" s="2"/>
    </row>
    <row r="34" spans="1:5" ht="12.75">
      <c r="A34" t="s">
        <v>51</v>
      </c>
      <c r="C34" s="2"/>
      <c r="E34" s="4"/>
    </row>
    <row r="35" spans="3:5" ht="12.75">
      <c r="C35" s="2"/>
      <c r="E35" s="4"/>
    </row>
    <row r="36" spans="1:5" ht="12.75">
      <c r="A36" s="5">
        <v>663</v>
      </c>
      <c r="B36" t="s">
        <v>18</v>
      </c>
      <c r="C36" s="2">
        <v>3000</v>
      </c>
      <c r="D36" s="2">
        <v>250</v>
      </c>
      <c r="E36" s="17">
        <v>8</v>
      </c>
    </row>
    <row r="37" spans="3:5" ht="12.75">
      <c r="C37" s="2"/>
      <c r="E37" s="4"/>
    </row>
    <row r="38" spans="3:5" ht="12.75">
      <c r="C38" s="2"/>
      <c r="E38" s="4"/>
    </row>
    <row r="39" spans="1:5" ht="12.75">
      <c r="A39" s="5">
        <v>671</v>
      </c>
      <c r="B39" t="s">
        <v>10</v>
      </c>
      <c r="C39" s="3">
        <v>4032556</v>
      </c>
      <c r="D39" s="3">
        <v>7050226</v>
      </c>
      <c r="E39" s="9">
        <f>D39/C39*100</f>
        <v>174.83268676244052</v>
      </c>
    </row>
    <row r="40" ht="12.75">
      <c r="E40" s="4"/>
    </row>
    <row r="41" spans="2:5" ht="12.75">
      <c r="B41" s="28" t="s">
        <v>22</v>
      </c>
      <c r="C41" s="2">
        <v>4032556</v>
      </c>
      <c r="D41" s="2">
        <v>5287451</v>
      </c>
      <c r="E41" s="17">
        <f>D41/C41*100</f>
        <v>131.1190966721851</v>
      </c>
    </row>
    <row r="42" spans="2:5" ht="12.75">
      <c r="B42" t="s">
        <v>17</v>
      </c>
      <c r="C42" s="2">
        <v>80918</v>
      </c>
      <c r="D42" s="2">
        <v>1097312</v>
      </c>
      <c r="E42" s="17">
        <f>D42/C42*100</f>
        <v>1356.0789935490247</v>
      </c>
    </row>
    <row r="43" spans="2:5" ht="12.75">
      <c r="B43" s="28" t="s">
        <v>23</v>
      </c>
      <c r="C43" s="2">
        <v>538546</v>
      </c>
      <c r="D43" s="2">
        <v>665464</v>
      </c>
      <c r="E43" s="17">
        <f>D43/C43*100</f>
        <v>123.56678909508194</v>
      </c>
    </row>
    <row r="44" spans="2:5" ht="12.75">
      <c r="B44" s="28" t="s">
        <v>31</v>
      </c>
      <c r="C44" s="2"/>
      <c r="D44" s="2"/>
      <c r="E44" s="9"/>
    </row>
    <row r="45" spans="3:7" ht="12.75">
      <c r="C45" s="2"/>
      <c r="D45" s="2"/>
      <c r="G45" s="2"/>
    </row>
    <row r="46" ht="12.75">
      <c r="A46" s="28" t="s">
        <v>52</v>
      </c>
    </row>
    <row r="47" ht="12.75">
      <c r="A47" s="28" t="s">
        <v>53</v>
      </c>
    </row>
    <row r="48" ht="12.75">
      <c r="A48" s="28" t="s">
        <v>55</v>
      </c>
    </row>
    <row r="49" ht="12.75">
      <c r="A49" s="28" t="s">
        <v>54</v>
      </c>
    </row>
    <row r="53" spans="1:4" ht="12.75">
      <c r="A53" s="10" t="s">
        <v>13</v>
      </c>
      <c r="B53" s="10"/>
      <c r="C53" s="14" t="s">
        <v>32</v>
      </c>
      <c r="D53" s="14" t="s">
        <v>43</v>
      </c>
    </row>
    <row r="54" spans="1:2" ht="12.75">
      <c r="A54" s="10"/>
      <c r="B54" s="10"/>
    </row>
    <row r="56" spans="1:6" ht="12.75">
      <c r="A56" s="5">
        <v>31</v>
      </c>
      <c r="B56" s="10" t="s">
        <v>5</v>
      </c>
      <c r="C56" s="2">
        <v>8163385.56</v>
      </c>
      <c r="D56" s="2">
        <v>8823821</v>
      </c>
      <c r="E56" s="9">
        <f>D56/C56*100</f>
        <v>108.09021496223437</v>
      </c>
      <c r="F56" s="2"/>
    </row>
    <row r="57" spans="1:5" ht="12.75">
      <c r="A57" s="5"/>
      <c r="C57" s="2"/>
      <c r="D57" s="2"/>
      <c r="E57" s="4"/>
    </row>
    <row r="58" spans="1:4" ht="12.75">
      <c r="A58" s="29" t="s">
        <v>56</v>
      </c>
      <c r="C58" s="15"/>
      <c r="D58" s="15"/>
    </row>
    <row r="59" spans="1:4" ht="12.75" hidden="1">
      <c r="A59" s="16"/>
      <c r="C59" s="15"/>
      <c r="D59" s="15"/>
    </row>
    <row r="60" spans="1:4" ht="12.75" hidden="1">
      <c r="A60" s="16"/>
      <c r="C60" s="15"/>
      <c r="D60" s="15"/>
    </row>
    <row r="61" spans="1:4" ht="12.75">
      <c r="A61" s="29" t="s">
        <v>57</v>
      </c>
      <c r="C61" s="15"/>
      <c r="D61" s="15"/>
    </row>
    <row r="62" spans="1:4" ht="12.75" hidden="1">
      <c r="A62" s="29"/>
      <c r="C62" s="15"/>
      <c r="D62" s="15"/>
    </row>
    <row r="63" spans="1:4" ht="12.75">
      <c r="A63" s="29"/>
      <c r="C63" s="15"/>
      <c r="D63" s="15"/>
    </row>
    <row r="64" spans="1:4" ht="12.75">
      <c r="A64" s="16"/>
      <c r="C64" s="2"/>
      <c r="D64" s="2"/>
    </row>
    <row r="65" spans="1:4" ht="12.75">
      <c r="A65" s="5">
        <v>32</v>
      </c>
      <c r="B65" s="10" t="s">
        <v>14</v>
      </c>
      <c r="D65" s="2"/>
    </row>
    <row r="66" ht="12.75">
      <c r="A66" s="16"/>
    </row>
    <row r="67" ht="12.75">
      <c r="A67" s="29" t="s">
        <v>28</v>
      </c>
    </row>
    <row r="68" ht="12.75">
      <c r="A68" s="29"/>
    </row>
    <row r="69" spans="1:3" ht="12.75">
      <c r="A69" s="29">
        <v>3213</v>
      </c>
      <c r="B69" s="28" t="s">
        <v>68</v>
      </c>
      <c r="C69" s="28"/>
    </row>
    <row r="70" spans="1:8" ht="12.75">
      <c r="A70" s="16">
        <v>3224</v>
      </c>
      <c r="B70" s="28" t="s">
        <v>69</v>
      </c>
      <c r="C70" s="28"/>
      <c r="H70" s="22"/>
    </row>
    <row r="71" spans="1:3" ht="12.75">
      <c r="A71" s="16">
        <v>3225</v>
      </c>
      <c r="B71" s="28" t="s">
        <v>70</v>
      </c>
      <c r="C71" s="28"/>
    </row>
    <row r="72" spans="1:2" ht="12.75">
      <c r="A72" s="29">
        <v>3232</v>
      </c>
      <c r="B72" s="28" t="s">
        <v>71</v>
      </c>
    </row>
    <row r="73" ht="12.75" hidden="1">
      <c r="A73" s="16"/>
    </row>
    <row r="74" spans="1:5" ht="15.75" hidden="1">
      <c r="A74" s="16"/>
      <c r="B74" s="19"/>
      <c r="C74" s="20"/>
      <c r="D74" s="21"/>
      <c r="E74" s="18"/>
    </row>
    <row r="75" spans="1:5" ht="15.75">
      <c r="A75" s="16">
        <v>3237</v>
      </c>
      <c r="B75" s="35" t="s">
        <v>72</v>
      </c>
      <c r="C75" s="34"/>
      <c r="D75" s="21"/>
      <c r="E75" s="18"/>
    </row>
    <row r="76" spans="1:5" ht="15.75" hidden="1">
      <c r="A76" s="16"/>
      <c r="B76" s="33"/>
      <c r="C76" s="20"/>
      <c r="D76" s="21"/>
      <c r="E76" s="18"/>
    </row>
    <row r="77" spans="1:5" ht="15.75" hidden="1">
      <c r="A77" s="16"/>
      <c r="B77" s="19"/>
      <c r="C77" s="20"/>
      <c r="D77" s="21"/>
      <c r="E77" s="18"/>
    </row>
    <row r="78" spans="4:6" ht="12.75">
      <c r="D78" s="2"/>
      <c r="E78" s="2"/>
      <c r="F78" s="2"/>
    </row>
    <row r="79" spans="1:6" ht="12.75">
      <c r="A79" s="28" t="s">
        <v>58</v>
      </c>
      <c r="D79" s="2"/>
      <c r="E79" s="2"/>
      <c r="F79" s="2"/>
    </row>
    <row r="80" ht="12.75">
      <c r="F80" s="2"/>
    </row>
    <row r="81" ht="12.75">
      <c r="F81" s="2"/>
    </row>
    <row r="82" spans="2:6" ht="12.75">
      <c r="B82" s="28" t="s">
        <v>21</v>
      </c>
      <c r="E82" s="15">
        <v>166986</v>
      </c>
      <c r="F82" s="2"/>
    </row>
    <row r="83" spans="2:6" ht="12.75">
      <c r="B83" t="s">
        <v>26</v>
      </c>
      <c r="E83" s="15">
        <v>715002</v>
      </c>
      <c r="F83" s="2"/>
    </row>
    <row r="84" spans="2:6" ht="12.75">
      <c r="B84" t="s">
        <v>27</v>
      </c>
      <c r="E84" s="15">
        <v>130449</v>
      </c>
      <c r="F84" s="2"/>
    </row>
    <row r="85" spans="5:6" ht="12.75">
      <c r="E85" s="15"/>
      <c r="F85" s="2"/>
    </row>
    <row r="86" spans="5:6" ht="12.75">
      <c r="E86" s="15"/>
      <c r="F86" s="2"/>
    </row>
    <row r="87" spans="4:6" ht="12.75">
      <c r="D87" s="24" t="s">
        <v>19</v>
      </c>
      <c r="E87" s="25">
        <f>SUM(E82:E86)</f>
        <v>1012437</v>
      </c>
      <c r="F87" s="2"/>
    </row>
    <row r="88" spans="5:6" ht="12.75">
      <c r="E88" s="2"/>
      <c r="F88" s="2"/>
    </row>
    <row r="89" spans="1:6" ht="12.75">
      <c r="A89" s="28" t="s">
        <v>66</v>
      </c>
      <c r="E89" s="2"/>
      <c r="F89" s="27"/>
    </row>
    <row r="90" spans="5:6" ht="12.75">
      <c r="E90" s="2"/>
      <c r="F90" s="2"/>
    </row>
    <row r="91" spans="5:6" ht="12.75">
      <c r="E91" s="2"/>
      <c r="F91" s="2"/>
    </row>
    <row r="92" spans="1:6" ht="12.75">
      <c r="A92" t="s">
        <v>36</v>
      </c>
      <c r="E92" s="2"/>
      <c r="F92" s="2"/>
    </row>
    <row r="93" spans="1:6" ht="12.75">
      <c r="A93" t="s">
        <v>37</v>
      </c>
      <c r="D93" s="2">
        <v>441862.37</v>
      </c>
      <c r="E93" s="2"/>
      <c r="F93" s="2"/>
    </row>
    <row r="94" spans="1:6" ht="12.75">
      <c r="A94" t="s">
        <v>34</v>
      </c>
      <c r="D94" s="2">
        <v>34175.3</v>
      </c>
      <c r="E94" s="2"/>
      <c r="F94" s="2"/>
    </row>
    <row r="95" spans="5:6" ht="12.75">
      <c r="E95" s="2"/>
      <c r="F95" s="2"/>
    </row>
    <row r="96" spans="1:6" ht="12.75">
      <c r="A96" t="s">
        <v>35</v>
      </c>
      <c r="E96" s="2"/>
      <c r="F96" s="2"/>
    </row>
    <row r="97" spans="1:6" ht="12.75">
      <c r="A97" t="s">
        <v>38</v>
      </c>
      <c r="D97" s="2">
        <v>515749.67</v>
      </c>
      <c r="E97" s="2"/>
      <c r="F97" s="2"/>
    </row>
    <row r="98" spans="1:6" ht="12.75">
      <c r="A98" t="s">
        <v>39</v>
      </c>
      <c r="D98" s="2">
        <v>199650</v>
      </c>
      <c r="E98" s="2"/>
      <c r="F98" s="2"/>
    </row>
    <row r="99" spans="5:6" ht="12.75">
      <c r="E99" s="2"/>
      <c r="F99" s="2"/>
    </row>
    <row r="100" spans="1:6" ht="12.75">
      <c r="A100" t="s">
        <v>40</v>
      </c>
      <c r="E100" s="2"/>
      <c r="F100" s="2"/>
    </row>
    <row r="101" spans="1:6" ht="12.75">
      <c r="A101" t="s">
        <v>41</v>
      </c>
      <c r="D101" s="2">
        <v>136400</v>
      </c>
      <c r="E101" s="2"/>
      <c r="F101" s="2"/>
    </row>
    <row r="102" spans="5:6" ht="12.75">
      <c r="E102" s="2"/>
      <c r="F102" s="2"/>
    </row>
    <row r="103" spans="4:6" ht="12.75">
      <c r="D103" s="2">
        <f>SUM(D93:D101)</f>
        <v>1327837.3399999999</v>
      </c>
      <c r="E103" s="2"/>
      <c r="F103" s="2"/>
    </row>
    <row r="104" spans="5:6" ht="12.75">
      <c r="E104" s="2"/>
      <c r="F104" s="2"/>
    </row>
    <row r="105" spans="5:8" ht="12.75" hidden="1">
      <c r="E105" s="23"/>
      <c r="F105" s="23"/>
      <c r="H105" s="2"/>
    </row>
    <row r="106" spans="2:6" ht="12.75" hidden="1">
      <c r="B106" s="28"/>
      <c r="E106" s="23"/>
      <c r="F106" s="23"/>
    </row>
    <row r="107" spans="2:9" ht="12.75" hidden="1">
      <c r="B107" s="28"/>
      <c r="E107" s="23"/>
      <c r="F107" s="23"/>
      <c r="I107" s="2"/>
    </row>
    <row r="108" spans="2:6" ht="12.75" hidden="1">
      <c r="B108" s="28"/>
      <c r="E108" s="23"/>
      <c r="F108" s="23"/>
    </row>
    <row r="109" spans="2:9" ht="12.75" hidden="1">
      <c r="B109" s="28"/>
      <c r="C109" s="28"/>
      <c r="E109" s="23"/>
      <c r="F109" s="23"/>
      <c r="I109" s="2"/>
    </row>
    <row r="110" spans="2:6" ht="12.75" hidden="1">
      <c r="B110" s="28"/>
      <c r="C110" s="28"/>
      <c r="E110" s="23"/>
      <c r="F110" s="23"/>
    </row>
    <row r="111" spans="2:9" ht="12.75" hidden="1">
      <c r="B111" s="28"/>
      <c r="C111" s="28"/>
      <c r="D111" s="24"/>
      <c r="E111" s="23"/>
      <c r="F111" s="11"/>
      <c r="I111" s="2"/>
    </row>
    <row r="112" spans="2:6" ht="12.75">
      <c r="B112" s="28"/>
      <c r="C112" s="28"/>
      <c r="D112" s="24"/>
      <c r="E112" s="23"/>
      <c r="F112" s="23"/>
    </row>
    <row r="113" spans="1:6" ht="12.75">
      <c r="A113" t="s">
        <v>73</v>
      </c>
      <c r="C113" s="28"/>
      <c r="E113" s="23"/>
      <c r="F113" s="23"/>
    </row>
    <row r="114" spans="1:6" ht="12.75">
      <c r="A114" s="28" t="s">
        <v>63</v>
      </c>
      <c r="C114" s="28"/>
      <c r="E114" s="23"/>
      <c r="F114" s="23"/>
    </row>
    <row r="115" spans="1:6" ht="12.75">
      <c r="A115" s="28"/>
      <c r="C115" s="28"/>
      <c r="E115" s="23"/>
      <c r="F115" s="23"/>
    </row>
    <row r="116" spans="2:6" ht="12.75">
      <c r="B116" t="s">
        <v>36</v>
      </c>
      <c r="C116" s="28"/>
      <c r="D116" s="2">
        <v>216191.46</v>
      </c>
      <c r="E116" s="23"/>
      <c r="F116" s="23"/>
    </row>
    <row r="117" spans="3:6" ht="12.75">
      <c r="C117" s="28"/>
      <c r="D117" s="2"/>
      <c r="E117" s="23"/>
      <c r="F117" s="23"/>
    </row>
    <row r="118" spans="2:8" ht="12.75">
      <c r="B118" s="28" t="s">
        <v>77</v>
      </c>
      <c r="C118" s="28" t="s">
        <v>75</v>
      </c>
      <c r="D118" s="2">
        <v>61437</v>
      </c>
      <c r="E118" s="23"/>
      <c r="F118" s="23"/>
      <c r="H118" s="2"/>
    </row>
    <row r="119" spans="2:6" ht="12.75">
      <c r="B119" t="s">
        <v>76</v>
      </c>
      <c r="C119" s="28"/>
      <c r="D119" s="2">
        <v>190587</v>
      </c>
      <c r="E119" s="23"/>
      <c r="F119" s="31"/>
    </row>
    <row r="120" spans="2:7" ht="12.75">
      <c r="B120" s="28"/>
      <c r="C120" s="28"/>
      <c r="D120" s="2"/>
      <c r="E120" s="23"/>
      <c r="F120" s="23"/>
      <c r="G120" s="2"/>
    </row>
    <row r="121" spans="2:8" ht="12.75">
      <c r="B121" t="s">
        <v>59</v>
      </c>
      <c r="C121" s="28"/>
      <c r="D121" s="2">
        <v>14768.04</v>
      </c>
      <c r="E121" s="23"/>
      <c r="F121" s="23"/>
      <c r="H121" s="2"/>
    </row>
    <row r="122" spans="2:6" ht="12.75">
      <c r="B122" s="28" t="s">
        <v>61</v>
      </c>
      <c r="C122" s="28"/>
      <c r="D122" s="2">
        <v>43000</v>
      </c>
      <c r="E122" s="23"/>
      <c r="F122" s="23"/>
    </row>
    <row r="123" spans="2:6" ht="12.75">
      <c r="B123" t="s">
        <v>60</v>
      </c>
      <c r="C123" s="28"/>
      <c r="D123" s="2">
        <v>21412.63</v>
      </c>
      <c r="E123" s="23"/>
      <c r="F123" s="31"/>
    </row>
    <row r="124" spans="2:6" ht="12.75">
      <c r="B124" t="s">
        <v>74</v>
      </c>
      <c r="C124" s="28"/>
      <c r="D124" s="2">
        <v>1223.66</v>
      </c>
      <c r="E124" s="23"/>
      <c r="F124" s="31"/>
    </row>
    <row r="125" spans="2:6" ht="12.75">
      <c r="B125" s="28" t="s">
        <v>62</v>
      </c>
      <c r="C125" s="28"/>
      <c r="D125" s="2">
        <v>398</v>
      </c>
      <c r="E125" s="23"/>
      <c r="F125" s="23"/>
    </row>
    <row r="126" spans="3:6" ht="12.75">
      <c r="C126" s="28"/>
      <c r="E126" s="23"/>
      <c r="F126" s="23"/>
    </row>
    <row r="127" spans="3:6" ht="12.75" hidden="1">
      <c r="C127" s="28"/>
      <c r="E127" s="23"/>
      <c r="F127" s="23"/>
    </row>
    <row r="128" spans="3:6" ht="12.75" hidden="1">
      <c r="C128" s="28"/>
      <c r="E128" s="23"/>
      <c r="F128" s="23"/>
    </row>
    <row r="129" spans="3:6" ht="12.75" hidden="1">
      <c r="C129" s="28"/>
      <c r="E129" s="23"/>
      <c r="F129" s="23"/>
    </row>
    <row r="130" spans="3:6" ht="12.75" hidden="1">
      <c r="C130" s="28"/>
      <c r="E130" s="23"/>
      <c r="F130" s="23"/>
    </row>
    <row r="131" spans="3:6" ht="12.75" hidden="1">
      <c r="C131" s="28"/>
      <c r="E131" s="23"/>
      <c r="F131" s="23"/>
    </row>
    <row r="132" spans="2:6" ht="12.75" hidden="1">
      <c r="B132" s="28"/>
      <c r="C132" s="28"/>
      <c r="E132" s="23"/>
      <c r="F132" s="23"/>
    </row>
    <row r="133" spans="5:6" ht="12.75" hidden="1">
      <c r="E133" s="23"/>
      <c r="F133" s="2"/>
    </row>
    <row r="134" spans="3:6" ht="12.75" hidden="1">
      <c r="C134" s="28"/>
      <c r="E134" s="2"/>
      <c r="F134" s="2"/>
    </row>
    <row r="135" spans="2:6" ht="12.75" hidden="1">
      <c r="B135" s="28"/>
      <c r="E135" s="2"/>
      <c r="F135" s="2"/>
    </row>
    <row r="136" spans="2:6" ht="12.75" hidden="1">
      <c r="B136" s="28"/>
      <c r="D136" s="24"/>
      <c r="E136" s="11"/>
      <c r="F136" s="2"/>
    </row>
    <row r="137" spans="4:6" ht="12.75" hidden="1">
      <c r="D137" s="24"/>
      <c r="E137" s="11"/>
      <c r="F137" s="2"/>
    </row>
    <row r="138" spans="5:6" ht="12.75" hidden="1">
      <c r="E138" s="2"/>
      <c r="F138" s="2"/>
    </row>
    <row r="139" spans="2:6" ht="12.75" hidden="1">
      <c r="B139" s="10"/>
      <c r="C139" s="10"/>
      <c r="D139" s="10"/>
      <c r="E139" s="11"/>
      <c r="F139" s="2"/>
    </row>
    <row r="140" spans="2:6" ht="12.75" hidden="1">
      <c r="B140" s="10"/>
      <c r="C140" s="10"/>
      <c r="D140" s="10"/>
      <c r="E140" s="11"/>
      <c r="F140" s="2"/>
    </row>
    <row r="141" spans="2:6" ht="12.75" hidden="1">
      <c r="B141" s="10"/>
      <c r="C141" s="10"/>
      <c r="D141" s="10"/>
      <c r="E141" s="11"/>
      <c r="F141" s="2"/>
    </row>
    <row r="142" spans="2:6" ht="12.75" hidden="1">
      <c r="B142" s="10"/>
      <c r="C142" s="10"/>
      <c r="D142" s="10"/>
      <c r="E142" s="11"/>
      <c r="F142" s="2"/>
    </row>
    <row r="143" spans="2:6" ht="12.75" hidden="1">
      <c r="B143" s="10"/>
      <c r="C143" s="10"/>
      <c r="D143" s="10"/>
      <c r="E143" s="11"/>
      <c r="F143" s="2"/>
    </row>
    <row r="144" spans="2:6" ht="12.75" hidden="1">
      <c r="B144" s="10"/>
      <c r="C144" s="10"/>
      <c r="D144" s="10"/>
      <c r="E144" s="11"/>
      <c r="F144" s="2"/>
    </row>
    <row r="145" spans="2:6" ht="12.75" hidden="1">
      <c r="B145" s="10"/>
      <c r="C145" s="10"/>
      <c r="D145" s="10"/>
      <c r="E145" s="11"/>
      <c r="F145" s="2"/>
    </row>
    <row r="146" spans="2:6" ht="12.75" hidden="1">
      <c r="B146" s="10"/>
      <c r="C146" s="10"/>
      <c r="D146" s="10"/>
      <c r="E146" s="11"/>
      <c r="F146" s="2"/>
    </row>
    <row r="147" spans="2:6" ht="12.75" hidden="1">
      <c r="B147" s="10"/>
      <c r="C147" s="10"/>
      <c r="D147" s="10"/>
      <c r="E147" s="11"/>
      <c r="F147" s="2"/>
    </row>
    <row r="148" spans="2:6" ht="12.75" hidden="1">
      <c r="B148" s="10"/>
      <c r="C148" s="10"/>
      <c r="D148" s="10"/>
      <c r="E148" s="11"/>
      <c r="F148" s="2"/>
    </row>
    <row r="149" spans="5:6" ht="12.75" hidden="1">
      <c r="E149" s="2"/>
      <c r="F149" s="2"/>
    </row>
    <row r="150" spans="5:7" ht="12.75">
      <c r="E150" s="2"/>
      <c r="F150" s="31"/>
      <c r="G150" s="28"/>
    </row>
    <row r="151" spans="2:6" ht="12.75">
      <c r="B151" s="10" t="s">
        <v>67</v>
      </c>
      <c r="E151" s="2"/>
      <c r="F151" s="2"/>
    </row>
    <row r="152" spans="5:6" ht="12.75">
      <c r="E152" s="2"/>
      <c r="F152" s="2"/>
    </row>
    <row r="153" spans="2:6" ht="12.75">
      <c r="B153" s="28" t="s">
        <v>21</v>
      </c>
      <c r="D153" s="2">
        <v>132825</v>
      </c>
      <c r="E153" s="2"/>
      <c r="F153" s="2"/>
    </row>
    <row r="154" spans="2:7" ht="12.75">
      <c r="B154" s="28" t="s">
        <v>64</v>
      </c>
      <c r="D154" s="2">
        <v>398</v>
      </c>
      <c r="E154" s="2"/>
      <c r="F154" s="2"/>
      <c r="G154" s="2"/>
    </row>
    <row r="155" spans="2:6" ht="12.75">
      <c r="B155" s="28" t="s">
        <v>24</v>
      </c>
      <c r="D155" s="2">
        <v>2962.13</v>
      </c>
      <c r="E155" s="2"/>
      <c r="F155" s="2"/>
    </row>
    <row r="156" spans="5:6" ht="12.75">
      <c r="E156" s="2"/>
      <c r="F156" s="2"/>
    </row>
    <row r="157" spans="3:6" ht="12.75">
      <c r="C157" s="28" t="s">
        <v>33</v>
      </c>
      <c r="D157" s="32">
        <f>D153+D155-D154</f>
        <v>135389.13</v>
      </c>
      <c r="E157" s="2"/>
      <c r="F157" s="2"/>
    </row>
    <row r="158" spans="4:6" ht="12.75">
      <c r="D158" s="30"/>
      <c r="E158" s="2"/>
      <c r="F158" s="2"/>
    </row>
    <row r="159" spans="5:6" ht="12.75">
      <c r="E159" s="2"/>
      <c r="F159" s="2"/>
    </row>
    <row r="160" spans="2:9" ht="12.75">
      <c r="B160" s="28" t="s">
        <v>65</v>
      </c>
      <c r="E160" s="2"/>
      <c r="F160" s="2"/>
      <c r="H160" s="2"/>
      <c r="I160" s="2"/>
    </row>
    <row r="161" spans="5:6" ht="12.75">
      <c r="E161" s="2"/>
      <c r="F161" s="2"/>
    </row>
    <row r="162" spans="5:6" ht="12.75">
      <c r="E162" s="2"/>
      <c r="F162" s="2"/>
    </row>
    <row r="163" ht="12.75">
      <c r="F163" s="2"/>
    </row>
    <row r="164" ht="12.75">
      <c r="D164" t="s">
        <v>15</v>
      </c>
    </row>
    <row r="167" ht="12.75">
      <c r="D167" t="s">
        <v>16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2018-01-31T08:59:15Z</cp:lastPrinted>
  <dcterms:created xsi:type="dcterms:W3CDTF">2011-02-02T12:37:21Z</dcterms:created>
  <dcterms:modified xsi:type="dcterms:W3CDTF">2022-01-31T13:35:30Z</dcterms:modified>
  <cp:category/>
  <cp:version/>
  <cp:contentType/>
  <cp:contentStatus/>
</cp:coreProperties>
</file>